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date1904="1" showInkAnnotation="0" autoCompressPictures="0"/>
  <bookViews>
    <workbookView xWindow="5240" yWindow="20" windowWidth="27160" windowHeight="16920" tabRatio="500"/>
  </bookViews>
  <sheets>
    <sheet name="Thermal grooving grain size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4" i="1"/>
  <c r="C13" i="1"/>
  <c r="C14" i="1"/>
  <c r="C15" i="1"/>
  <c r="C16" i="1"/>
  <c r="C17" i="1"/>
  <c r="D18" i="1"/>
  <c r="C18" i="1"/>
  <c r="C7" i="1"/>
  <c r="C6" i="1"/>
  <c r="C8" i="1"/>
  <c r="C9" i="1"/>
  <c r="C10" i="1"/>
  <c r="D11" i="1"/>
  <c r="C11" i="1"/>
</calcChain>
</file>

<file path=xl/sharedStrings.xml><?xml version="1.0" encoding="utf-8"?>
<sst xmlns="http://schemas.openxmlformats.org/spreadsheetml/2006/main" count="3" uniqueCount="3">
  <si>
    <t>x</t>
    <phoneticPr fontId="1" type="noConversion"/>
  </si>
  <si>
    <t>micro</t>
    <phoneticPr fontId="1" type="noConversion"/>
  </si>
  <si>
    <t>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</si>
</sst>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D39" sqref="D39"/>
    </sheetView>
  </sheetViews>
  <sheetFormatPr baseColWidth="10" defaultRowHeight="15" x14ac:dyDescent="0"/>
  <sheetData>
    <row r="1" spans="1:6">
      <c r="A1">
        <v>4985.07</v>
      </c>
    </row>
    <row r="2" spans="1:6">
      <c r="A2">
        <v>186</v>
      </c>
      <c r="B2">
        <v>50</v>
      </c>
    </row>
    <row r="4" spans="1:6">
      <c r="A4" t="s">
        <v>0</v>
      </c>
      <c r="B4">
        <f>A1*B2/A2</f>
        <v>1340.0725806451612</v>
      </c>
      <c r="C4" t="s">
        <v>1</v>
      </c>
    </row>
    <row r="6" spans="1:6">
      <c r="A6" t="s">
        <v>2</v>
      </c>
      <c r="B6">
        <v>81</v>
      </c>
      <c r="C6">
        <f>$B$4/B6</f>
        <v>16.544105933890879</v>
      </c>
      <c r="F6">
        <f>(795.8)*PI()</f>
        <v>2500.0794337267571</v>
      </c>
    </row>
    <row r="7" spans="1:6">
      <c r="B7">
        <v>57</v>
      </c>
      <c r="C7">
        <f>$B$4/B7</f>
        <v>23.510045274476514</v>
      </c>
      <c r="F7">
        <f>(530.5)*PI()</f>
        <v>1666.6149027293852</v>
      </c>
    </row>
    <row r="8" spans="1:6">
      <c r="B8">
        <v>52</v>
      </c>
      <c r="C8">
        <f t="shared" ref="C8:C10" si="0">$B$4/B8</f>
        <v>25.770626550868485</v>
      </c>
      <c r="F8">
        <f>(260.5)*PI()</f>
        <v>818.38488626014112</v>
      </c>
    </row>
    <row r="9" spans="1:6">
      <c r="B9">
        <v>56</v>
      </c>
      <c r="C9">
        <f t="shared" si="0"/>
        <v>23.929867511520737</v>
      </c>
      <c r="F9">
        <f>SUM(F6:F8)</f>
        <v>4985.0792227162829</v>
      </c>
    </row>
    <row r="10" spans="1:6">
      <c r="B10">
        <v>55</v>
      </c>
      <c r="C10">
        <f t="shared" si="0"/>
        <v>24.364956011730204</v>
      </c>
    </row>
    <row r="11" spans="1:6">
      <c r="C11">
        <f>AVERAGE(C6:C10)</f>
        <v>22.823920256497363</v>
      </c>
      <c r="D11">
        <f>STDEV(C6:C10)</f>
        <v>3.6120570310349827</v>
      </c>
    </row>
    <row r="13" spans="1:6">
      <c r="B13">
        <v>53</v>
      </c>
      <c r="C13">
        <f>$B$4/B13</f>
        <v>25.284388314059647</v>
      </c>
    </row>
    <row r="14" spans="1:6">
      <c r="B14">
        <v>40</v>
      </c>
      <c r="C14">
        <f t="shared" ref="C14:C17" si="1">$B$4/B14</f>
        <v>33.501814516129031</v>
      </c>
    </row>
    <row r="15" spans="1:6">
      <c r="B15">
        <v>39</v>
      </c>
      <c r="C15">
        <f t="shared" si="1"/>
        <v>34.360835401157978</v>
      </c>
    </row>
    <row r="16" spans="1:6">
      <c r="B16">
        <v>37</v>
      </c>
      <c r="C16">
        <f t="shared" si="1"/>
        <v>36.218177855274625</v>
      </c>
    </row>
    <row r="17" spans="2:4">
      <c r="B17">
        <v>55</v>
      </c>
      <c r="C17">
        <f t="shared" si="1"/>
        <v>24.364956011730204</v>
      </c>
    </row>
    <row r="18" spans="2:4">
      <c r="C18">
        <f>AVERAGE(C13:C17)</f>
        <v>30.746034419670298</v>
      </c>
      <c r="D18">
        <f>STDEV(C13:C17)</f>
        <v>5.503480800521638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Thermal grooving grain size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 Ooi</cp:lastModifiedBy>
  <dcterms:created xsi:type="dcterms:W3CDTF">2010-12-09T10:12:36Z</dcterms:created>
  <dcterms:modified xsi:type="dcterms:W3CDTF">2013-01-04T07:49:52Z</dcterms:modified>
</cp:coreProperties>
</file>